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60" yWindow="30" windowWidth="14355" windowHeight="6210"/>
  </bookViews>
  <sheets>
    <sheet name="Sheet1" sheetId="1" r:id="rId1"/>
    <sheet name="Sheet2" sheetId="2" r:id="rId2"/>
    <sheet name="Sheet3" sheetId="3" r:id="rId3"/>
  </sheets>
  <definedNames>
    <definedName name="_xlnm.Print_Area" localSheetId="0">Sheet1!$B$1:$F$25</definedName>
  </definedNames>
  <calcPr calcId="144525"/>
</workbook>
</file>

<file path=xl/calcChain.xml><?xml version="1.0" encoding="utf-8"?>
<calcChain xmlns="http://schemas.openxmlformats.org/spreadsheetml/2006/main">
  <c r="C23" i="1" l="1"/>
  <c r="C22" i="1"/>
  <c r="D23" i="1"/>
  <c r="D22" i="1"/>
</calcChain>
</file>

<file path=xl/sharedStrings.xml><?xml version="1.0" encoding="utf-8"?>
<sst xmlns="http://schemas.openxmlformats.org/spreadsheetml/2006/main" count="24" uniqueCount="23">
  <si>
    <t>Input data:</t>
  </si>
  <si>
    <t>e.g. enter "6.375%" as "6.375"</t>
  </si>
  <si>
    <t>Results:</t>
  </si>
  <si>
    <t>www.markets-international.com                                             Copyright:  Markets International Ltd</t>
  </si>
  <si>
    <t xml:space="preserve">Markets International Ltd gives no warranty of any kind as to the accuracy, usefulness or safety of this spreadsheet.
All copyright belongs to Markets International Ltd. and usage is strictly limited to your personal use only
You may not distribute or publish any part of the spreadsheet in any way.
Anyone using this spreadsheet agrees to these terms and conditions by so doing.
</t>
  </si>
  <si>
    <t>e.g. enter "23-2-12"</t>
  </si>
  <si>
    <t>Covered interest arbitrage</t>
  </si>
  <si>
    <t>FX rate used for settlement of the near leg</t>
  </si>
  <si>
    <t>Year basis (usually 360 or 365) for the other currency which you wish to achieve synthetically</t>
  </si>
  <si>
    <t>Year basis (usually 360 or 365) for the interest rate actually borrowed or lent</t>
  </si>
  <si>
    <t>Interest rate of the actual borrowing or lending</t>
  </si>
  <si>
    <t>FX swap</t>
  </si>
  <si>
    <t>Near (i.e. start) date (DD/MM/YY)</t>
  </si>
  <si>
    <t>Far (i.e. end) date (DD/MM/YY)</t>
  </si>
  <si>
    <t>include "-" for negative points</t>
  </si>
  <si>
    <t xml:space="preserve">  and ensure correct number of </t>
  </si>
  <si>
    <t xml:space="preserve">  decimal places (e.g. "32 / 31" </t>
  </si>
  <si>
    <t xml:space="preserve">  might need to be entered as </t>
  </si>
  <si>
    <t xml:space="preserve">  "-.0032 / -.0031, to match the </t>
  </si>
  <si>
    <t xml:space="preserve">  number of decimal places in </t>
  </si>
  <si>
    <t xml:space="preserve">  the spot rate)</t>
  </si>
  <si>
    <t>What interest rate can I achieve synthetically,</t>
  </si>
  <si>
    <t xml:space="preserve">      by borrowing or lending a different currency, swapped into my currency of choice?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</si>
</sst>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164" formatCode="0.000%"/>
    <numFmt numFmtId="165" formatCode="[$-F800]dddd\,\ mmmm\ dd\,\ yyyy"/>
  </numFmts>
  <fonts count="13" x14ac:knownFonts="1">
    <font>
      <sz val="11"/>
      <color theme="1"/>
      <name val="Calibri"/>
      <family val="2"/>
      <scheme val="minor"/>
    </font>
    <font>
      <sz val="11"/>
      <color rgb="FF3F3F76"/>
      <name val="Calibri"/>
      <family val="2"/>
      <scheme val="minor"/>
    </font>
    <font>
      <b/>
      <u/>
      <sz val="16"/>
      <color theme="1"/>
      <name val="Calibri"/>
      <family val="2"/>
      <scheme val="minor"/>
    </font>
    <font>
      <b/>
      <sz val="11"/>
      <color rgb="FFFF0000"/>
      <name val="Calibri"/>
      <family val="2"/>
      <scheme val="minor"/>
    </font>
    <font>
      <sz val="11"/>
      <color theme="1"/>
      <name val="Calibri"/>
      <family val="2"/>
      <scheme val="minor"/>
    </font>
    <font>
      <sz val="11"/>
      <name val="Calibri"/>
      <family val="2"/>
      <scheme val="minor"/>
    </font>
    <font>
      <b/>
      <sz val="16"/>
      <color rgb="FFFF0000"/>
      <name val="Calibri"/>
      <family val="2"/>
      <scheme val="minor"/>
    </font>
    <font>
      <sz val="11"/>
      <color theme="10"/>
      <name val="Calibri"/>
      <family val="2"/>
      <scheme val="minor"/>
    </font>
    <font>
      <sz val="11"/>
      <color rgb="FF0070C0"/>
      <name val="Calibri"/>
      <family val="2"/>
      <scheme val="minor"/>
    </font>
    <font>
      <i/>
      <sz val="11"/>
      <name val="Calibri"/>
      <family val="2"/>
      <scheme val="minor"/>
    </font>
    <font>
      <b/>
      <sz val="14"/>
      <name val="Calibri"/>
      <family val="2"/>
      <scheme val="minor"/>
    </font>
    <font>
      <b/>
      <sz val="11"/>
      <color theme="1"/>
      <name val="Calibri"/>
      <family val="2"/>
      <scheme val="minor"/>
    </font>
    <font>
      <i/>
      <sz val="11"/>
      <color theme="1"/>
      <name val="Calibri"/>
      <family val="2"/>
      <scheme val="minor"/>
    </font>
  </fonts>
  <fills count="6">
    <fill>
      <patternFill patternType="none"/>
    </fill>
    <fill>
      <patternFill patternType="gray125"/>
    </fill>
    <fill>
      <patternFill patternType="solid">
        <fgColor rgb="FFFFCC99"/>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9" tint="0.79998168889431442"/>
        <bgColor indexed="64"/>
      </patternFill>
    </fill>
  </fills>
  <borders count="11">
    <border>
      <left/>
      <right/>
      <top/>
      <bottom/>
      <diagonal/>
    </border>
    <border>
      <left style="thin">
        <color rgb="FF7F7F7F"/>
      </left>
      <right style="thin">
        <color rgb="FF7F7F7F"/>
      </right>
      <top style="thin">
        <color rgb="FF7F7F7F"/>
      </top>
      <bottom style="thin">
        <color rgb="FF7F7F7F"/>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s>
  <cellStyleXfs count="12">
    <xf numFmtId="0" fontId="0" fillId="0" borderId="0"/>
    <xf numFmtId="0" fontId="1" fillId="2" borderId="1" applyNumberFormat="0" applyAlignment="0" applyProtection="0"/>
    <xf numFmtId="0" fontId="3" fillId="4" borderId="0"/>
    <xf numFmtId="0" fontId="6" fillId="3" borderId="0"/>
    <xf numFmtId="0" fontId="4" fillId="3" borderId="0"/>
    <xf numFmtId="0" fontId="9" fillId="3" borderId="0"/>
    <xf numFmtId="0" fontId="10" fillId="3" borderId="10" applyBorder="0"/>
    <xf numFmtId="0" fontId="8" fillId="4" borderId="0">
      <protection locked="0"/>
    </xf>
    <xf numFmtId="0" fontId="2" fillId="3" borderId="0"/>
    <xf numFmtId="0" fontId="7" fillId="3" borderId="0"/>
    <xf numFmtId="44" fontId="4" fillId="0" borderId="0" applyFont="0" applyFill="0" applyBorder="0" applyAlignment="0" applyProtection="0"/>
    <xf numFmtId="0" fontId="5" fillId="4" borderId="0"/>
  </cellStyleXfs>
  <cellXfs count="43">
    <xf numFmtId="0" fontId="0" fillId="0" borderId="0" xfId="0"/>
    <xf numFmtId="0" fontId="8" fillId="4" borderId="0" xfId="7" applyBorder="1" applyProtection="1">
      <protection locked="0"/>
    </xf>
    <xf numFmtId="164" fontId="8" fillId="4" borderId="0" xfId="7" applyNumberFormat="1" applyBorder="1" applyProtection="1">
      <protection locked="0"/>
    </xf>
    <xf numFmtId="165" fontId="8" fillId="4" borderId="0" xfId="7" applyNumberFormat="1" applyBorder="1" applyProtection="1">
      <protection locked="0"/>
    </xf>
    <xf numFmtId="0" fontId="8" fillId="4" borderId="0" xfId="7" applyNumberFormat="1" applyBorder="1" applyProtection="1">
      <protection locked="0"/>
    </xf>
    <xf numFmtId="0" fontId="11" fillId="0" borderId="0" xfId="0" applyFont="1" applyProtection="1"/>
    <xf numFmtId="0" fontId="0" fillId="0" borderId="0" xfId="0" applyProtection="1"/>
    <xf numFmtId="0" fontId="0" fillId="0" borderId="0" xfId="0" applyFont="1" applyProtection="1"/>
    <xf numFmtId="0" fontId="4" fillId="3" borderId="2" xfId="4" applyBorder="1" applyProtection="1"/>
    <xf numFmtId="0" fontId="2" fillId="3" borderId="3" xfId="8" applyBorder="1" applyProtection="1"/>
    <xf numFmtId="0" fontId="4" fillId="3" borderId="3" xfId="4" applyBorder="1" applyProtection="1"/>
    <xf numFmtId="0" fontId="4" fillId="3" borderId="4" xfId="4" applyBorder="1" applyProtection="1"/>
    <xf numFmtId="0" fontId="4" fillId="3" borderId="5" xfId="4" applyBorder="1" applyProtection="1"/>
    <xf numFmtId="0" fontId="6" fillId="3" borderId="0" xfId="3" applyBorder="1" applyProtection="1"/>
    <xf numFmtId="0" fontId="4" fillId="3" borderId="0" xfId="4" applyBorder="1" applyProtection="1"/>
    <xf numFmtId="0" fontId="4" fillId="3" borderId="6" xfId="4" applyBorder="1" applyProtection="1"/>
    <xf numFmtId="0" fontId="10" fillId="3" borderId="0" xfId="6" applyBorder="1" applyAlignment="1" applyProtection="1">
      <alignment horizontal="right"/>
    </xf>
    <xf numFmtId="0" fontId="5" fillId="4" borderId="0" xfId="11" applyBorder="1" applyProtection="1"/>
    <xf numFmtId="0" fontId="9" fillId="3" borderId="6" xfId="5" applyFont="1" applyBorder="1" applyProtection="1"/>
    <xf numFmtId="0" fontId="9" fillId="3" borderId="6" xfId="5" applyBorder="1" applyProtection="1"/>
    <xf numFmtId="0" fontId="5" fillId="4" borderId="2" xfId="11" applyBorder="1" applyProtection="1"/>
    <xf numFmtId="0" fontId="5" fillId="4" borderId="7" xfId="11" applyBorder="1" applyProtection="1"/>
    <xf numFmtId="0" fontId="4" fillId="3" borderId="7" xfId="4" applyBorder="1" applyProtection="1"/>
    <xf numFmtId="0" fontId="7" fillId="3" borderId="8" xfId="9" applyBorder="1" applyProtection="1"/>
    <xf numFmtId="0" fontId="4" fillId="3" borderId="8" xfId="4" applyBorder="1" applyProtection="1"/>
    <xf numFmtId="0" fontId="7" fillId="3" borderId="9" xfId="9" applyBorder="1" applyProtection="1"/>
    <xf numFmtId="0" fontId="5" fillId="3" borderId="0" xfId="11" applyFill="1" applyBorder="1" applyProtection="1"/>
    <xf numFmtId="0" fontId="0" fillId="0" borderId="0" xfId="0" applyFill="1" applyBorder="1" applyProtection="1"/>
    <xf numFmtId="0" fontId="12" fillId="3" borderId="6" xfId="4" applyFont="1" applyBorder="1" applyProtection="1"/>
    <xf numFmtId="0" fontId="8" fillId="3" borderId="0" xfId="7" applyNumberFormat="1" applyFill="1" applyBorder="1" applyProtection="1"/>
    <xf numFmtId="164" fontId="3" fillId="4" borderId="4" xfId="7" applyNumberFormat="1" applyFont="1" applyBorder="1" applyProtection="1"/>
    <xf numFmtId="164" fontId="3" fillId="4" borderId="9" xfId="7" applyNumberFormat="1" applyFont="1" applyBorder="1" applyProtection="1"/>
    <xf numFmtId="0" fontId="9" fillId="0" borderId="0" xfId="5" applyFill="1" applyBorder="1" applyProtection="1"/>
    <xf numFmtId="0" fontId="12" fillId="0" borderId="0" xfId="4" applyFont="1" applyFill="1" applyBorder="1" applyProtection="1"/>
    <xf numFmtId="0" fontId="11" fillId="5" borderId="2" xfId="0" applyFont="1" applyFill="1" applyBorder="1" applyAlignment="1" applyProtection="1">
      <alignment horizontal="center" vertical="top" wrapText="1"/>
    </xf>
    <xf numFmtId="0" fontId="11" fillId="5" borderId="3" xfId="0" applyFont="1" applyFill="1" applyBorder="1" applyAlignment="1" applyProtection="1">
      <alignment horizontal="center" vertical="top"/>
    </xf>
    <xf numFmtId="0" fontId="11" fillId="5" borderId="4" xfId="0" applyFont="1" applyFill="1" applyBorder="1" applyAlignment="1" applyProtection="1">
      <alignment horizontal="center" vertical="top"/>
    </xf>
    <xf numFmtId="0" fontId="11" fillId="5" borderId="5" xfId="0" applyFont="1" applyFill="1" applyBorder="1" applyAlignment="1" applyProtection="1">
      <alignment horizontal="center" vertical="top"/>
    </xf>
    <xf numFmtId="0" fontId="11" fillId="5" borderId="0" xfId="0" applyFont="1" applyFill="1" applyBorder="1" applyAlignment="1" applyProtection="1">
      <alignment horizontal="center" vertical="top"/>
    </xf>
    <xf numFmtId="0" fontId="11" fillId="5" borderId="6" xfId="0" applyFont="1" applyFill="1" applyBorder="1" applyAlignment="1" applyProtection="1">
      <alignment horizontal="center" vertical="top"/>
    </xf>
    <xf numFmtId="0" fontId="11" fillId="5" borderId="7" xfId="0" applyFont="1" applyFill="1" applyBorder="1" applyAlignment="1" applyProtection="1">
      <alignment horizontal="center" vertical="top"/>
    </xf>
    <xf numFmtId="0" fontId="11" fillId="5" borderId="8" xfId="0" applyFont="1" applyFill="1" applyBorder="1" applyAlignment="1" applyProtection="1">
      <alignment horizontal="center" vertical="top"/>
    </xf>
    <xf numFmtId="0" fontId="11" fillId="5" borderId="9" xfId="0" applyFont="1" applyFill="1" applyBorder="1" applyAlignment="1" applyProtection="1">
      <alignment horizontal="center" vertical="top"/>
    </xf>
  </cellXfs>
  <cellStyles count="12">
    <cellStyle name="Background" xfId="4"/>
    <cellStyle name="Comment" xfId="5"/>
    <cellStyle name="Currency" xfId="10" builtinId="4" customBuiltin="1"/>
    <cellStyle name="Input" xfId="1" builtinId="20" hidden="1"/>
    <cellStyle name="Inputs" xfId="7"/>
    <cellStyle name="markets" xfId="9"/>
    <cellStyle name="Normal" xfId="0" builtinId="0"/>
    <cellStyle name="Question" xfId="3"/>
    <cellStyle name="Results" xfId="2"/>
    <cellStyle name="Subheadings" xfId="6"/>
    <cellStyle name="Tables" xfId="11"/>
    <cellStyle name="Titles" xfId="8"/>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markets-internationa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5"/>
  <sheetViews>
    <sheetView tabSelected="1" zoomScaleNormal="100" workbookViewId="0">
      <selection activeCell="D10" sqref="D10"/>
    </sheetView>
  </sheetViews>
  <sheetFormatPr defaultRowHeight="15" x14ac:dyDescent="0.25"/>
  <cols>
    <col min="1" max="2" width="9.140625" style="6"/>
    <col min="3" max="3" width="103.5703125" style="6" customWidth="1"/>
    <col min="4" max="4" width="19.42578125" style="6" customWidth="1"/>
    <col min="5" max="5" width="3.28515625" style="6" customWidth="1"/>
    <col min="6" max="6" width="28.85546875" style="6" customWidth="1"/>
    <col min="7" max="16384" width="9.140625" style="6"/>
  </cols>
  <sheetData>
    <row r="1" spans="1:7" x14ac:dyDescent="0.25">
      <c r="A1" s="5"/>
      <c r="B1" s="34" t="s">
        <v>4</v>
      </c>
      <c r="C1" s="35"/>
      <c r="D1" s="35"/>
      <c r="E1" s="35"/>
      <c r="F1" s="36"/>
    </row>
    <row r="2" spans="1:7" x14ac:dyDescent="0.25">
      <c r="A2" s="5"/>
      <c r="B2" s="37"/>
      <c r="C2" s="38"/>
      <c r="D2" s="38"/>
      <c r="E2" s="38"/>
      <c r="F2" s="39"/>
    </row>
    <row r="3" spans="1:7" x14ac:dyDescent="0.25">
      <c r="A3" s="5"/>
      <c r="B3" s="37"/>
      <c r="C3" s="38"/>
      <c r="D3" s="38"/>
      <c r="E3" s="38"/>
      <c r="F3" s="39"/>
    </row>
    <row r="4" spans="1:7" ht="15.75" thickBot="1" x14ac:dyDescent="0.3">
      <c r="A4" s="5"/>
      <c r="B4" s="40"/>
      <c r="C4" s="41"/>
      <c r="D4" s="41"/>
      <c r="E4" s="41"/>
      <c r="F4" s="42"/>
    </row>
    <row r="5" spans="1:7" ht="15.75" thickBot="1" x14ac:dyDescent="0.3"/>
    <row r="6" spans="1:7" s="7" customFormat="1" ht="21" x14ac:dyDescent="0.35">
      <c r="B6" s="8"/>
      <c r="C6" s="9" t="s">
        <v>6</v>
      </c>
      <c r="D6" s="10"/>
      <c r="E6" s="10"/>
      <c r="F6" s="11"/>
      <c r="G6" s="6"/>
    </row>
    <row r="7" spans="1:7" s="7" customFormat="1" ht="21" x14ac:dyDescent="0.35">
      <c r="B7" s="12"/>
      <c r="C7" s="13" t="s">
        <v>21</v>
      </c>
      <c r="D7" s="14"/>
      <c r="E7" s="14"/>
      <c r="F7" s="15"/>
      <c r="G7" s="6"/>
    </row>
    <row r="8" spans="1:7" ht="21" x14ac:dyDescent="0.35">
      <c r="B8" s="12"/>
      <c r="C8" s="13" t="s">
        <v>22</v>
      </c>
      <c r="D8" s="14"/>
      <c r="E8" s="14"/>
      <c r="F8" s="15"/>
    </row>
    <row r="9" spans="1:7" ht="18.75" x14ac:dyDescent="0.3">
      <c r="B9" s="12"/>
      <c r="C9" s="14"/>
      <c r="D9" s="16" t="s">
        <v>0</v>
      </c>
      <c r="E9" s="14"/>
      <c r="F9" s="15"/>
    </row>
    <row r="10" spans="1:7" x14ac:dyDescent="0.25">
      <c r="B10" s="12"/>
      <c r="C10" s="17" t="s">
        <v>10</v>
      </c>
      <c r="D10" s="2">
        <v>4.7300000000000002E-2</v>
      </c>
      <c r="E10" s="14"/>
      <c r="F10" s="18" t="s">
        <v>1</v>
      </c>
    </row>
    <row r="11" spans="1:7" x14ac:dyDescent="0.25">
      <c r="B11" s="12"/>
      <c r="C11" s="17" t="s">
        <v>9</v>
      </c>
      <c r="D11" s="1">
        <v>365</v>
      </c>
      <c r="E11" s="14"/>
      <c r="F11" s="15"/>
    </row>
    <row r="12" spans="1:7" x14ac:dyDescent="0.25">
      <c r="B12" s="12"/>
      <c r="C12" s="17" t="s">
        <v>8</v>
      </c>
      <c r="D12" s="1">
        <v>360</v>
      </c>
      <c r="E12" s="14"/>
      <c r="F12" s="18"/>
    </row>
    <row r="13" spans="1:7" x14ac:dyDescent="0.25">
      <c r="B13" s="12"/>
      <c r="C13" s="17" t="s">
        <v>12</v>
      </c>
      <c r="D13" s="3">
        <v>40956</v>
      </c>
      <c r="E13" s="14"/>
      <c r="F13" s="19" t="s">
        <v>5</v>
      </c>
    </row>
    <row r="14" spans="1:7" x14ac:dyDescent="0.25">
      <c r="B14" s="12"/>
      <c r="C14" s="17" t="s">
        <v>13</v>
      </c>
      <c r="D14" s="3">
        <v>41138</v>
      </c>
      <c r="E14" s="14"/>
      <c r="F14" s="19" t="s">
        <v>5</v>
      </c>
    </row>
    <row r="15" spans="1:7" x14ac:dyDescent="0.25">
      <c r="B15" s="12"/>
      <c r="C15" s="17" t="s">
        <v>7</v>
      </c>
      <c r="D15" s="4">
        <v>1.3716999999999999</v>
      </c>
      <c r="E15" s="14"/>
      <c r="F15" s="19" t="s">
        <v>14</v>
      </c>
    </row>
    <row r="16" spans="1:7" x14ac:dyDescent="0.25">
      <c r="B16" s="12"/>
      <c r="C16" s="17" t="s">
        <v>11</v>
      </c>
      <c r="D16" s="4">
        <v>-2.1700000000000001E-2</v>
      </c>
      <c r="E16" s="14"/>
      <c r="F16" s="28" t="s">
        <v>15</v>
      </c>
    </row>
    <row r="17" spans="2:7" x14ac:dyDescent="0.25">
      <c r="B17" s="12"/>
      <c r="C17" s="26"/>
      <c r="D17" s="29"/>
      <c r="E17" s="14"/>
      <c r="F17" s="28" t="s">
        <v>16</v>
      </c>
    </row>
    <row r="18" spans="2:7" x14ac:dyDescent="0.25">
      <c r="B18" s="12"/>
      <c r="C18" s="26"/>
      <c r="D18" s="29"/>
      <c r="E18" s="14"/>
      <c r="F18" s="28" t="s">
        <v>17</v>
      </c>
    </row>
    <row r="19" spans="2:7" x14ac:dyDescent="0.25">
      <c r="B19" s="12"/>
      <c r="C19" s="26"/>
      <c r="D19" s="29"/>
      <c r="E19" s="14"/>
      <c r="F19" s="28" t="s">
        <v>18</v>
      </c>
    </row>
    <row r="20" spans="2:7" x14ac:dyDescent="0.25">
      <c r="B20" s="12"/>
      <c r="C20" s="26"/>
      <c r="D20" s="29"/>
      <c r="E20" s="14"/>
      <c r="F20" s="28" t="s">
        <v>19</v>
      </c>
    </row>
    <row r="21" spans="2:7" ht="19.5" thickBot="1" x14ac:dyDescent="0.35">
      <c r="B21" s="12"/>
      <c r="C21" s="26"/>
      <c r="D21" s="16" t="s">
        <v>2</v>
      </c>
      <c r="E21" s="14"/>
      <c r="F21" s="28" t="s">
        <v>20</v>
      </c>
    </row>
    <row r="22" spans="2:7" x14ac:dyDescent="0.25">
      <c r="B22" s="12"/>
      <c r="C22" s="20" t="str">
        <f>"If you actually borrow/lend the base currency at "&amp;TEXT(100*D10,"0.000")&amp;"% and swap it it, you achieve a rate in the counter currency of:"</f>
        <v>If you actually borrow/lend the base currency at 4.730% and swap it it, you achieve a rate in the counter currency of:</v>
      </c>
      <c r="D22" s="30">
        <f>((1+D10*(D14-D13)/D11)*(D15+D16)/D15-1)*D12/(D14-D13)</f>
        <v>1.4622145548972541E-2</v>
      </c>
      <c r="E22" s="14"/>
      <c r="F22" s="15"/>
    </row>
    <row r="23" spans="2:7" ht="15.75" thickBot="1" x14ac:dyDescent="0.3">
      <c r="B23" s="12"/>
      <c r="C23" s="21" t="str">
        <f>"If you actually borrow/lend the counter currency at "&amp;TEXT(100*D10,"0.000")&amp;"% and swap it it, you achieve a rate in the base currency of:"</f>
        <v>If you actually borrow/lend the counter currency at 4.730% and swap it it, you achieve a rate in the base currency of:</v>
      </c>
      <c r="D23" s="31">
        <f>((1+D10*(D14-D13)/D11)*D15/(D15+D16)-1)*D12/(D14-D13)</f>
        <v>7.9196815173867216E-2</v>
      </c>
      <c r="E23" s="14"/>
      <c r="F23" s="15"/>
    </row>
    <row r="24" spans="2:7" x14ac:dyDescent="0.25">
      <c r="B24" s="12"/>
      <c r="C24" s="14"/>
      <c r="D24" s="14"/>
      <c r="E24" s="14"/>
      <c r="F24" s="15"/>
    </row>
    <row r="25" spans="2:7" ht="15.75" thickBot="1" x14ac:dyDescent="0.3">
      <c r="B25" s="22"/>
      <c r="C25" s="23" t="s">
        <v>3</v>
      </c>
      <c r="D25" s="23"/>
      <c r="E25" s="24"/>
      <c r="F25" s="25"/>
    </row>
    <row r="27" spans="2:7" x14ac:dyDescent="0.25">
      <c r="D27" s="27"/>
      <c r="E27" s="27"/>
      <c r="F27" s="27"/>
      <c r="G27" s="27"/>
    </row>
    <row r="28" spans="2:7" x14ac:dyDescent="0.25">
      <c r="D28" s="27"/>
      <c r="E28" s="27"/>
      <c r="F28" s="32"/>
      <c r="G28" s="27"/>
    </row>
    <row r="29" spans="2:7" x14ac:dyDescent="0.25">
      <c r="D29" s="27"/>
      <c r="E29" s="27"/>
      <c r="F29" s="33"/>
      <c r="G29" s="27"/>
    </row>
    <row r="30" spans="2:7" x14ac:dyDescent="0.25">
      <c r="D30" s="27"/>
      <c r="E30" s="27"/>
      <c r="F30" s="33"/>
      <c r="G30" s="27"/>
    </row>
    <row r="31" spans="2:7" x14ac:dyDescent="0.25">
      <c r="D31" s="27"/>
      <c r="E31" s="27"/>
      <c r="F31" s="33"/>
      <c r="G31" s="27"/>
    </row>
    <row r="32" spans="2:7" x14ac:dyDescent="0.25">
      <c r="D32" s="27"/>
      <c r="E32" s="27"/>
      <c r="F32" s="33"/>
      <c r="G32" s="27"/>
    </row>
    <row r="33" spans="4:7" x14ac:dyDescent="0.25">
      <c r="D33" s="27"/>
      <c r="E33" s="27"/>
      <c r="F33" s="33"/>
      <c r="G33" s="27"/>
    </row>
    <row r="34" spans="4:7" x14ac:dyDescent="0.25">
      <c r="D34" s="27"/>
      <c r="E34" s="27"/>
      <c r="F34" s="33"/>
      <c r="G34" s="27"/>
    </row>
    <row r="35" spans="4:7" x14ac:dyDescent="0.25">
      <c r="D35" s="27"/>
      <c r="E35" s="27"/>
      <c r="F35" s="27"/>
      <c r="G35" s="27"/>
    </row>
  </sheetData>
  <sheetProtection sheet="1" objects="1" scenarios="1" selectLockedCells="1"/>
  <mergeCells count="1">
    <mergeCell ref="B1:F4"/>
  </mergeCells>
  <dataValidations count="2">
    <dataValidation type="custom" errorStyle="information" showDropDown="1" showErrorMessage="1" error="The year basis should normally be 360 or 365" sqref="D11:D12">
      <formula1>OR(D11=360,D11=365)</formula1>
    </dataValidation>
    <dataValidation type="date" operator="greaterThan" allowBlank="1" showInputMessage="1" showErrorMessage="1" errorTitle="Invalid date" error="The 'far date' must be laterthen the 'near date'" sqref="D14">
      <formula1>D13</formula1>
    </dataValidation>
  </dataValidations>
  <hyperlinks>
    <hyperlink ref="C25" r:id="rId1" display="www.markets-international.com"/>
  </hyperlinks>
  <printOptions horizontalCentered="1"/>
  <pageMargins left="0" right="0" top="0.74803149606299213" bottom="0.74803149606299213" header="0.31496062992125984" footer="0.31496062992125984"/>
  <pageSetup paperSize="9" scale="60"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Bob</dc:creator>
  <cp:lastModifiedBy>Bob</cp:lastModifiedBy>
  <cp:lastPrinted>2011-12-09T12:08:16Z</cp:lastPrinted>
  <dcterms:created xsi:type="dcterms:W3CDTF">2011-01-13T14:26:35Z</dcterms:created>
  <dcterms:modified xsi:type="dcterms:W3CDTF">2011-12-09T15:01:33Z</dcterms:modified>
</cp:coreProperties>
</file>